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5CEA938-FDFC-4052-ADB9-6A8C5C2128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33" i="1" s="1"/>
  <c r="C36" i="1" s="1"/>
  <c r="E12" i="1"/>
  <c r="E19" i="1"/>
  <c r="E20" i="1"/>
</calcChain>
</file>

<file path=xl/sharedStrings.xml><?xml version="1.0" encoding="utf-8"?>
<sst xmlns="http://schemas.openxmlformats.org/spreadsheetml/2006/main" count="28" uniqueCount="28">
  <si>
    <t>Participação em exposições</t>
  </si>
  <si>
    <t>Alimentação/ano</t>
  </si>
  <si>
    <t>Nº de anos de permanência no canil</t>
  </si>
  <si>
    <t>Custo de aquisição da cadela</t>
  </si>
  <si>
    <t>Seguimento de cio</t>
  </si>
  <si>
    <t>Custo da monta</t>
  </si>
  <si>
    <t>Despesas de deslocação</t>
  </si>
  <si>
    <t>IA</t>
  </si>
  <si>
    <t>Diagnóstico de gestação</t>
  </si>
  <si>
    <t>Comida adicional para a mãe</t>
  </si>
  <si>
    <t>Condicionamento ambiental</t>
  </si>
  <si>
    <t>Limpeza e desinfecção</t>
  </si>
  <si>
    <t>Registos</t>
  </si>
  <si>
    <t>Tempo do criador</t>
  </si>
  <si>
    <t>Nº de cachorros da ninhada</t>
  </si>
  <si>
    <t>Custo do cachorro</t>
  </si>
  <si>
    <t>Despesas médicas (desparasitação, vacinação, chip)</t>
  </si>
  <si>
    <t>DESPESAS GERAIS</t>
  </si>
  <si>
    <t>DESPESAS COM A NINHADA</t>
  </si>
  <si>
    <t>Outras despesas anuais de manutenção (vacinação, alojamento, grooming)</t>
  </si>
  <si>
    <t>Nº de ninhadas/cadela</t>
  </si>
  <si>
    <t>Despesas médicas adicionais (cesariana, etc)</t>
  </si>
  <si>
    <t>Despesas veterinárias não correntes (incluindo despistes de doenças genéticas)</t>
  </si>
  <si>
    <t>Comida dos cachorros (até aos 2 meses)</t>
  </si>
  <si>
    <t>CUSTOS FIXOS</t>
  </si>
  <si>
    <t>CUSTOS VARIÁVEIS</t>
  </si>
  <si>
    <t>Custos não proporcionais</t>
  </si>
  <si>
    <t>Custos proporcionais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</si>
</sst>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0" xfId="0" applyFont="1" applyFill="1"/>
    <xf numFmtId="0" fontId="3" fillId="0" borderId="0" xfId="0" applyFont="1"/>
    <xf numFmtId="1" fontId="3" fillId="4" borderId="0" xfId="0" applyNumberFormat="1" applyFont="1" applyFill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 vertical="top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6"/>
  <sheetViews>
    <sheetView tabSelected="1" zoomScale="81" zoomScaleNormal="81" workbookViewId="0">
      <selection activeCell="C6" sqref="C6"/>
    </sheetView>
  </sheetViews>
  <sheetFormatPr defaultRowHeight="14.4" x14ac:dyDescent="0.3"/>
  <cols>
    <col min="1" max="1" width="42.5546875" customWidth="1"/>
    <col min="2" max="2" width="9.109375" style="8"/>
    <col min="3" max="3" width="13.88671875" customWidth="1"/>
    <col min="4" max="4" width="47" customWidth="1"/>
  </cols>
  <sheetData>
    <row r="2" spans="1:5" x14ac:dyDescent="0.3">
      <c r="A2" s="1" t="s">
        <v>17</v>
      </c>
      <c r="B2" s="12" t="s">
        <v>24</v>
      </c>
      <c r="C2" s="11"/>
    </row>
    <row r="4" spans="1:5" x14ac:dyDescent="0.3">
      <c r="A4" s="5" t="s">
        <v>3</v>
      </c>
      <c r="B4" s="6">
        <v>2000</v>
      </c>
    </row>
    <row r="5" spans="1:5" x14ac:dyDescent="0.3">
      <c r="A5" s="5" t="s">
        <v>0</v>
      </c>
      <c r="B5" s="6">
        <v>2000</v>
      </c>
    </row>
    <row r="6" spans="1:5" ht="33.75" customHeight="1" x14ac:dyDescent="0.3">
      <c r="A6" s="9" t="s">
        <v>22</v>
      </c>
      <c r="B6" s="6">
        <v>1000</v>
      </c>
    </row>
    <row r="7" spans="1:5" x14ac:dyDescent="0.3">
      <c r="A7" s="5" t="s">
        <v>1</v>
      </c>
      <c r="B7" s="6">
        <v>600</v>
      </c>
    </row>
    <row r="8" spans="1:5" ht="28.8" x14ac:dyDescent="0.3">
      <c r="A8" s="9" t="s">
        <v>19</v>
      </c>
      <c r="B8" s="6">
        <v>200</v>
      </c>
    </row>
    <row r="9" spans="1:5" ht="21" customHeight="1" x14ac:dyDescent="0.3">
      <c r="A9" s="9" t="s">
        <v>2</v>
      </c>
      <c r="B9" s="6">
        <v>13</v>
      </c>
    </row>
    <row r="10" spans="1:5" ht="14.25" customHeight="1" x14ac:dyDescent="0.3">
      <c r="A10" s="9"/>
      <c r="B10" s="6"/>
    </row>
    <row r="11" spans="1:5" x14ac:dyDescent="0.3">
      <c r="A11" s="5" t="s">
        <v>20</v>
      </c>
      <c r="B11" s="6">
        <v>2</v>
      </c>
    </row>
    <row r="12" spans="1:5" x14ac:dyDescent="0.3">
      <c r="E12" s="16">
        <f>SUM(B4:B6)+B9*(B7+B8)</f>
        <v>15400</v>
      </c>
    </row>
    <row r="13" spans="1:5" x14ac:dyDescent="0.3">
      <c r="E13" s="4"/>
    </row>
    <row r="14" spans="1:5" x14ac:dyDescent="0.3">
      <c r="A14" s="1" t="s">
        <v>18</v>
      </c>
      <c r="B14" s="12" t="s">
        <v>25</v>
      </c>
      <c r="C14" s="10"/>
      <c r="E14" s="4"/>
    </row>
    <row r="15" spans="1:5" x14ac:dyDescent="0.3">
      <c r="A15" s="14"/>
      <c r="B15" s="15"/>
      <c r="E15" s="4"/>
    </row>
    <row r="16" spans="1:5" x14ac:dyDescent="0.3">
      <c r="A16" s="13" t="s">
        <v>26</v>
      </c>
      <c r="D16" s="13" t="s">
        <v>27</v>
      </c>
      <c r="E16" s="6"/>
    </row>
    <row r="17" spans="1:5" x14ac:dyDescent="0.3">
      <c r="A17" s="5" t="s">
        <v>4</v>
      </c>
      <c r="B17" s="6">
        <v>50</v>
      </c>
      <c r="D17" s="5" t="s">
        <v>14</v>
      </c>
      <c r="E17" s="6">
        <v>8</v>
      </c>
    </row>
    <row r="18" spans="1:5" x14ac:dyDescent="0.3">
      <c r="A18" s="5" t="s">
        <v>5</v>
      </c>
      <c r="B18" s="6">
        <v>1500</v>
      </c>
      <c r="D18" s="5" t="s">
        <v>23</v>
      </c>
      <c r="E18" s="6">
        <f>(6*E17)/12*60</f>
        <v>240</v>
      </c>
    </row>
    <row r="19" spans="1:5" ht="16.8" customHeight="1" x14ac:dyDescent="0.3">
      <c r="A19" s="5" t="s">
        <v>6</v>
      </c>
      <c r="B19" s="6">
        <v>1000</v>
      </c>
      <c r="D19" s="9" t="s">
        <v>16</v>
      </c>
      <c r="E19" s="6">
        <f>50+E17*(40)</f>
        <v>370</v>
      </c>
    </row>
    <row r="20" spans="1:5" x14ac:dyDescent="0.3">
      <c r="A20" s="5" t="s">
        <v>7</v>
      </c>
      <c r="B20" s="6">
        <v>100</v>
      </c>
      <c r="D20" s="5" t="s">
        <v>12</v>
      </c>
      <c r="E20" s="6">
        <f>20.5+E17*18.5</f>
        <v>168.5</v>
      </c>
    </row>
    <row r="21" spans="1:5" x14ac:dyDescent="0.3">
      <c r="A21" s="5" t="s">
        <v>8</v>
      </c>
      <c r="B21" s="6">
        <v>80</v>
      </c>
      <c r="D21" s="5" t="s">
        <v>13</v>
      </c>
      <c r="E21" s="7">
        <v>0</v>
      </c>
    </row>
    <row r="22" spans="1:5" x14ac:dyDescent="0.3">
      <c r="A22" s="5" t="s">
        <v>9</v>
      </c>
      <c r="B22" s="6">
        <v>100</v>
      </c>
      <c r="E22" s="4"/>
    </row>
    <row r="23" spans="1:5" x14ac:dyDescent="0.3">
      <c r="A23" s="9" t="s">
        <v>21</v>
      </c>
      <c r="B23" s="6"/>
      <c r="E23" s="4"/>
    </row>
    <row r="24" spans="1:5" x14ac:dyDescent="0.3">
      <c r="A24" s="5" t="s">
        <v>10</v>
      </c>
      <c r="B24" s="6">
        <v>50</v>
      </c>
      <c r="E24" s="4"/>
    </row>
    <row r="25" spans="1:5" x14ac:dyDescent="0.3">
      <c r="A25" s="5" t="s">
        <v>11</v>
      </c>
      <c r="B25" s="6">
        <v>50</v>
      </c>
      <c r="E25" s="4"/>
    </row>
    <row r="26" spans="1:5" x14ac:dyDescent="0.3">
      <c r="A26" s="5"/>
      <c r="B26" s="6"/>
      <c r="E26" s="4"/>
    </row>
    <row r="27" spans="1:5" x14ac:dyDescent="0.3">
      <c r="E27" s="4"/>
    </row>
    <row r="28" spans="1:5" x14ac:dyDescent="0.3">
      <c r="E28" s="4"/>
    </row>
    <row r="29" spans="1:5" x14ac:dyDescent="0.3">
      <c r="E29" s="4"/>
    </row>
    <row r="30" spans="1:5" x14ac:dyDescent="0.3">
      <c r="E30" s="4"/>
    </row>
    <row r="31" spans="1:5" x14ac:dyDescent="0.3">
      <c r="E31" s="4"/>
    </row>
    <row r="32" spans="1:5" x14ac:dyDescent="0.3">
      <c r="E32" s="4"/>
    </row>
    <row r="33" spans="1:5" x14ac:dyDescent="0.3">
      <c r="A33" s="5"/>
      <c r="B33" s="6"/>
      <c r="E33" s="16">
        <f>SUM(B17:B32)+SUM(E18:E21)</f>
        <v>3708.5</v>
      </c>
    </row>
    <row r="36" spans="1:5" ht="18" x14ac:dyDescent="0.35">
      <c r="A36" s="2" t="s">
        <v>15</v>
      </c>
      <c r="B36"/>
      <c r="C36" s="3">
        <f>(E12/B11+E33)/E17</f>
        <v>1426.0625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SeaLords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 Alves</cp:lastModifiedBy>
  <cp:lastPrinted>2019-04-23T10:11:06Z</cp:lastPrinted>
  <dcterms:created xsi:type="dcterms:W3CDTF">2019-04-23T06:52:17Z</dcterms:created>
  <dcterms:modified xsi:type="dcterms:W3CDTF">2024-02-21T20:25:25Z</dcterms:modified>
</cp:coreProperties>
</file>